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AN\Desktop\"/>
    </mc:Choice>
  </mc:AlternateContent>
  <bookViews>
    <workbookView xWindow="0" yWindow="0" windowWidth="20730" windowHeight="9750"/>
  </bookViews>
  <sheets>
    <sheet name="ANA SAYFA" sheetId="5" r:id="rId1"/>
    <sheet name="1.öğrenci" sheetId="18" r:id="rId2"/>
  </sheets>
  <definedNames>
    <definedName name="ayla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8" l="1"/>
  <c r="E21" i="18"/>
  <c r="E20" i="18"/>
  <c r="E19" i="18"/>
  <c r="E18" i="18"/>
  <c r="E17" i="18"/>
  <c r="E16" i="18"/>
  <c r="E15" i="18"/>
  <c r="B13" i="5"/>
  <c r="B14" i="5"/>
  <c r="B15" i="5"/>
  <c r="B16" i="5"/>
  <c r="B17" i="5"/>
  <c r="B18" i="5"/>
  <c r="B19" i="5"/>
  <c r="B20" i="5"/>
  <c r="B21" i="5"/>
  <c r="A9" i="18" s="1"/>
  <c r="B9" i="18" s="1"/>
  <c r="B22" i="5"/>
  <c r="D9" i="18" l="1"/>
  <c r="C9" i="18"/>
  <c r="A10" i="18"/>
  <c r="B10" i="18" l="1"/>
  <c r="A11" i="18"/>
  <c r="B11" i="18" l="1"/>
  <c r="A12" i="18"/>
  <c r="D10" i="18"/>
  <c r="C10" i="18"/>
  <c r="B12" i="18" l="1"/>
  <c r="A13" i="18"/>
  <c r="D11" i="18"/>
  <c r="C11" i="18"/>
  <c r="B13" i="18" l="1"/>
  <c r="A14" i="18"/>
  <c r="D12" i="18"/>
  <c r="C12" i="18"/>
  <c r="B14" i="18" l="1"/>
  <c r="A15" i="18"/>
  <c r="D13" i="18"/>
  <c r="C13" i="18"/>
  <c r="A16" i="18" l="1"/>
  <c r="B15" i="18"/>
  <c r="D14" i="18"/>
  <c r="C14" i="18"/>
  <c r="D15" i="18" l="1"/>
  <c r="C15" i="18"/>
  <c r="A17" i="18"/>
  <c r="B16" i="18"/>
  <c r="C16" i="18" l="1"/>
  <c r="D16" i="18"/>
  <c r="A18" i="18"/>
  <c r="B17" i="18"/>
  <c r="D17" i="18" l="1"/>
  <c r="C17" i="18"/>
  <c r="A19" i="18"/>
  <c r="B18" i="18"/>
  <c r="D18" i="18" l="1"/>
  <c r="C18" i="18"/>
  <c r="A20" i="18"/>
  <c r="B19" i="18"/>
  <c r="D19" i="18" l="1"/>
  <c r="C19" i="18"/>
  <c r="A21" i="18"/>
  <c r="B20" i="18"/>
  <c r="C20" i="18" l="1"/>
  <c r="D20" i="18"/>
  <c r="A22" i="18"/>
  <c r="B21" i="18"/>
  <c r="D21" i="18" l="1"/>
  <c r="C21" i="18"/>
  <c r="A23" i="18"/>
  <c r="B22" i="18"/>
  <c r="D22" i="18" l="1"/>
  <c r="C22" i="18"/>
  <c r="A24" i="18"/>
  <c r="B23" i="18"/>
  <c r="D23" i="18" l="1"/>
  <c r="C23" i="18"/>
  <c r="A25" i="18"/>
  <c r="B24" i="18"/>
  <c r="D24" i="18" l="1"/>
  <c r="C24" i="18"/>
  <c r="A26" i="18"/>
  <c r="B25" i="18"/>
  <c r="D25" i="18" l="1"/>
  <c r="C25" i="18"/>
  <c r="A27" i="18"/>
  <c r="B26" i="18"/>
  <c r="D26" i="18" l="1"/>
  <c r="C26" i="18"/>
  <c r="A28" i="18"/>
  <c r="B27" i="18"/>
  <c r="D27" i="18" l="1"/>
  <c r="C27" i="18"/>
  <c r="A29" i="18"/>
  <c r="B28" i="18"/>
  <c r="D28" i="18" l="1"/>
  <c r="C28" i="18"/>
  <c r="A30" i="18"/>
  <c r="B29" i="18"/>
  <c r="D29" i="18" l="1"/>
  <c r="C29" i="18"/>
  <c r="A31" i="18"/>
  <c r="B30" i="18"/>
  <c r="D30" i="18" l="1"/>
  <c r="C30" i="18"/>
  <c r="A32" i="18"/>
  <c r="B31" i="18"/>
  <c r="D31" i="18" l="1"/>
  <c r="C31" i="18"/>
  <c r="A33" i="18"/>
  <c r="B32" i="18"/>
  <c r="D32" i="18" l="1"/>
  <c r="C32" i="18"/>
  <c r="A34" i="18"/>
  <c r="B33" i="18"/>
  <c r="D33" i="18" l="1"/>
  <c r="C33" i="18"/>
  <c r="A35" i="18"/>
  <c r="B34" i="18"/>
  <c r="D34" i="18" l="1"/>
  <c r="C34" i="18"/>
  <c r="A36" i="18"/>
  <c r="B35" i="18"/>
  <c r="D35" i="18" l="1"/>
  <c r="C35" i="18"/>
  <c r="A37" i="18"/>
  <c r="B36" i="18"/>
  <c r="D36" i="18" l="1"/>
  <c r="C36" i="18"/>
  <c r="A38" i="18"/>
  <c r="B37" i="18"/>
  <c r="D37" i="18" l="1"/>
  <c r="C37" i="18"/>
  <c r="A39" i="18"/>
  <c r="B39" i="18" s="1"/>
  <c r="B38" i="18"/>
  <c r="D39" i="18" l="1"/>
  <c r="C39" i="18"/>
  <c r="D38" i="18"/>
  <c r="C38" i="18"/>
</calcChain>
</file>

<file path=xl/sharedStrings.xml><?xml version="1.0" encoding="utf-8"?>
<sst xmlns="http://schemas.openxmlformats.org/spreadsheetml/2006/main" count="30" uniqueCount="29">
  <si>
    <t>Müdür Yardımcısı</t>
  </si>
  <si>
    <t>Ait Olduğu Ay</t>
  </si>
  <si>
    <t>Yukarıdaki cetvel tarafımızdan gününde usulüne uygun olarak doldurulmuş ve imzalanmıştır.</t>
  </si>
  <si>
    <t>Çıkış İmza</t>
  </si>
  <si>
    <t>Giriş İmza</t>
  </si>
  <si>
    <t>HAZİRAN</t>
  </si>
  <si>
    <t>MART</t>
  </si>
  <si>
    <t>NİSAN</t>
  </si>
  <si>
    <t>MAYIS</t>
  </si>
  <si>
    <t>TEMMUZ</t>
  </si>
  <si>
    <t>AĞUSTOS</t>
  </si>
  <si>
    <t>EYLÜL</t>
  </si>
  <si>
    <t>EKİM</t>
  </si>
  <si>
    <t>KASIM</t>
  </si>
  <si>
    <t>ARALIK</t>
  </si>
  <si>
    <t>LÜTFEN YILI SEÇİNİZ</t>
  </si>
  <si>
    <t>Öğrencinin Adı ve Soyadı</t>
  </si>
  <si>
    <t>Danışman Adı Soyadı</t>
  </si>
  <si>
    <t>Tarih</t>
  </si>
  <si>
    <t>Haftanın Günü</t>
  </si>
  <si>
    <t>Staj Günleri</t>
  </si>
  <si>
    <t>Haftaiçi 5 gün</t>
  </si>
  <si>
    <t>Ufuk ÇETE</t>
  </si>
  <si>
    <t>Okulu</t>
  </si>
  <si>
    <t>ABDULKADİR TUTAŞI İLKOKULU</t>
  </si>
  <si>
    <t>STAJYER ÖĞRENCİ DEVAM TAKİP ÇİZELGESİ</t>
  </si>
  <si>
    <t>Öğrenci Tel. No</t>
  </si>
  <si>
    <t>Danışman Tel. No</t>
  </si>
  <si>
    <t>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</si>
</sst>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F800]dddd\,\ mmmm\ dd\,\ yyyy"/>
    <numFmt numFmtId="167" formatCode="[&lt;=9999999]###\-####;\(###\)\ ###\-####"/>
  </numFmts>
  <fonts count="13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Segoe UI"/>
      <family val="2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22"/>
      <name val="Arial Tur"/>
      <charset val="162"/>
    </font>
    <font>
      <sz val="12"/>
      <name val="Arial Tur"/>
      <charset val="162"/>
    </font>
    <font>
      <b/>
      <sz val="14"/>
      <name val="Times New Roman"/>
      <family val="1"/>
      <charset val="162"/>
    </font>
    <font>
      <sz val="14"/>
      <name val="Arial Tur"/>
      <charset val="162"/>
    </font>
    <font>
      <sz val="10"/>
      <color theme="0"/>
      <name val="Arial Tur"/>
      <charset val="162"/>
    </font>
    <font>
      <sz val="12"/>
      <color theme="0"/>
      <name val="Times New Roman"/>
      <family val="1"/>
      <charset val="162"/>
    </font>
    <font>
      <sz val="14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14" fontId="10" fillId="0" borderId="0" xfId="0" applyNumberFormat="1" applyFont="1" applyFill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11" xfId="0" applyFont="1" applyFill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17" fontId="1" fillId="2" borderId="1" xfId="0" applyNumberFormat="1" applyFont="1" applyFill="1" applyBorder="1" applyAlignment="1">
      <alignment horizontal="center" vertical="center" shrinkToFit="1"/>
    </xf>
    <xf numFmtId="17" fontId="1" fillId="0" borderId="1" xfId="0" applyNumberFormat="1" applyFont="1" applyFill="1" applyBorder="1" applyAlignment="1">
      <alignment horizontal="left" vertical="center" shrinkToFit="1"/>
    </xf>
    <xf numFmtId="0" fontId="1" fillId="0" borderId="10" xfId="0" applyFont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167" fontId="2" fillId="0" borderId="12" xfId="0" applyNumberFormat="1" applyFont="1" applyFill="1" applyBorder="1" applyAlignment="1">
      <alignment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</cellXfs>
  <cellStyles count="1">
    <cellStyle name="Normal" xfId="0" builtinId="0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checked="Checked" fmlaLink="$E$4" lockText="1"/>
</file>

<file path=xl/ctrlProps/ctrlProp3.xml><?xml version="1.0" encoding="utf-8"?>
<formControlPr xmlns="http://schemas.microsoft.com/office/spreadsheetml/2009/9/main" objectType="CheckBox" checked="Checked" fmlaLink="$E$5" lockText="1"/>
</file>

<file path=xl/ctrlProps/ctrlProp4.xml><?xml version="1.0" encoding="utf-8"?>
<formControlPr xmlns="http://schemas.microsoft.com/office/spreadsheetml/2009/9/main" objectType="CheckBox" checked="Checked" fmlaLink="$E$6" lockText="1"/>
</file>

<file path=xl/ctrlProps/ctrlProp5.xml><?xml version="1.0" encoding="utf-8"?>
<formControlPr xmlns="http://schemas.microsoft.com/office/spreadsheetml/2009/9/main" objectType="CheckBox" checked="Checked" fmlaLink="$E$7" lockText="1"/>
</file>

<file path=xl/ctrlProps/ctrlProp6.xml><?xml version="1.0" encoding="utf-8"?>
<formControlPr xmlns="http://schemas.microsoft.com/office/spreadsheetml/2009/9/main" objectType="CheckBox" checked="Checked" fmlaLink="$E$8" lockText="1"/>
</file>

<file path=xl/ctrlProps/ctrlProp7.xml><?xml version="1.0" encoding="utf-8"?>
<formControlPr xmlns="http://schemas.microsoft.com/office/spreadsheetml/2009/9/main" objectType="CheckBox" fmlaLink="$E$9" lockText="1"/>
</file>

<file path=xl/ctrlProps/ctrlProp8.xml><?xml version="1.0" encoding="utf-8"?>
<formControlPr xmlns="http://schemas.microsoft.com/office/spreadsheetml/2009/9/main" objectType="CheckBox" fmlaLink="$E$10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.&#246;&#287;ren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123825</xdr:rowOff>
    </xdr:from>
    <xdr:to>
      <xdr:col>2</xdr:col>
      <xdr:colOff>228599</xdr:colOff>
      <xdr:row>4</xdr:row>
      <xdr:rowOff>0</xdr:rowOff>
    </xdr:to>
    <xdr:sp macro="" textlink="">
      <xdr:nvSpPr>
        <xdr:cNvPr id="28" name="Sağ Ok 27"/>
        <xdr:cNvSpPr/>
      </xdr:nvSpPr>
      <xdr:spPr>
        <a:xfrm>
          <a:off x="123824" y="123825"/>
          <a:ext cx="1323975" cy="523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 b="1"/>
            <a:t>STAJYER ÖĞRENCİ</a:t>
          </a:r>
        </a:p>
      </xdr:txBody>
    </xdr:sp>
    <xdr:clientData/>
  </xdr:twoCellAnchor>
  <xdr:twoCellAnchor>
    <xdr:from>
      <xdr:col>2</xdr:col>
      <xdr:colOff>114300</xdr:colOff>
      <xdr:row>0</xdr:row>
      <xdr:rowOff>152400</xdr:rowOff>
    </xdr:from>
    <xdr:to>
      <xdr:col>5</xdr:col>
      <xdr:colOff>523875</xdr:colOff>
      <xdr:row>3</xdr:row>
      <xdr:rowOff>114300</xdr:rowOff>
    </xdr:to>
    <xdr:sp macro="" textlink="">
      <xdr:nvSpPr>
        <xdr:cNvPr id="29" name="Köşeli Çift Ayraç 28">
          <a:hlinkClick xmlns:r="http://schemas.openxmlformats.org/officeDocument/2006/relationships" r:id="rId1"/>
        </xdr:cNvPr>
        <xdr:cNvSpPr/>
      </xdr:nvSpPr>
      <xdr:spPr>
        <a:xfrm>
          <a:off x="1333500" y="152400"/>
          <a:ext cx="2238375" cy="447675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400" b="1">
              <a:solidFill>
                <a:srgbClr val="FFFF00"/>
              </a:solidFill>
            </a:rPr>
            <a:t>öğrenci ismi</a:t>
          </a:r>
          <a:r>
            <a:rPr lang="tr-TR" sz="1400" b="1" baseline="0">
              <a:solidFill>
                <a:srgbClr val="FFFF00"/>
              </a:solidFill>
            </a:rPr>
            <a:t> yazınız</a:t>
          </a:r>
          <a:endParaRPr lang="tr-TR" sz="1400" b="1">
            <a:solidFill>
              <a:srgbClr val="FFFF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47625</xdr:rowOff>
    </xdr:from>
    <xdr:to>
      <xdr:col>4</xdr:col>
      <xdr:colOff>1133476</xdr:colOff>
      <xdr:row>2</xdr:row>
      <xdr:rowOff>85725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324601" y="47625"/>
          <a:ext cx="1123950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 b="1">
              <a:solidFill>
                <a:srgbClr val="FFFF00"/>
              </a:solidFill>
            </a:rPr>
            <a:t>ANA SAYFA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152401</xdr:colOff>
          <xdr:row>2</xdr:row>
          <xdr:rowOff>95250</xdr:rowOff>
        </xdr:from>
        <xdr:to>
          <xdr:col>4</xdr:col>
          <xdr:colOff>1047751</xdr:colOff>
          <xdr:row>13</xdr:row>
          <xdr:rowOff>85725</xdr:rowOff>
        </xdr:to>
        <xdr:sp macro="" textlink="">
          <xdr:nvSpPr>
            <xdr:cNvPr id="13313" name="Group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Günler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</xdr:row>
          <xdr:rowOff>47625</xdr:rowOff>
        </xdr:from>
        <xdr:to>
          <xdr:col>4</xdr:col>
          <xdr:colOff>1009650</xdr:colOff>
          <xdr:row>4</xdr:row>
          <xdr:rowOff>142875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Pazartesi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</xdr:row>
          <xdr:rowOff>171450</xdr:rowOff>
        </xdr:from>
        <xdr:to>
          <xdr:col>4</xdr:col>
          <xdr:colOff>1009650</xdr:colOff>
          <xdr:row>6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Salı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</xdr:row>
          <xdr:rowOff>47625</xdr:rowOff>
        </xdr:from>
        <xdr:to>
          <xdr:col>4</xdr:col>
          <xdr:colOff>1009650</xdr:colOff>
          <xdr:row>8</xdr:row>
          <xdr:rowOff>28575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Çarşamba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57150</xdr:rowOff>
        </xdr:from>
        <xdr:to>
          <xdr:col>4</xdr:col>
          <xdr:colOff>1009650</xdr:colOff>
          <xdr:row>9</xdr:row>
          <xdr:rowOff>104775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Perşembe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133350</xdr:rowOff>
        </xdr:from>
        <xdr:to>
          <xdr:col>4</xdr:col>
          <xdr:colOff>1009650</xdr:colOff>
          <xdr:row>10</xdr:row>
          <xdr:rowOff>180975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</xdr:row>
          <xdr:rowOff>209550</xdr:rowOff>
        </xdr:from>
        <xdr:to>
          <xdr:col>4</xdr:col>
          <xdr:colOff>1009650</xdr:colOff>
          <xdr:row>11</xdr:row>
          <xdr:rowOff>257175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Cumartesi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</xdr:row>
          <xdr:rowOff>285750</xdr:rowOff>
        </xdr:from>
        <xdr:to>
          <xdr:col>4</xdr:col>
          <xdr:colOff>1009650</xdr:colOff>
          <xdr:row>13</xdr:row>
          <xdr:rowOff>38100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Pazar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ctr">
          <a:defRPr sz="1100" b="1">
            <a:solidFill>
              <a:srgbClr val="FFFF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2"/>
  <sheetViews>
    <sheetView showGridLines="0" tabSelected="1" zoomScaleNormal="100" zoomScaleSheetLayoutView="130" workbookViewId="0">
      <selection activeCell="J14" sqref="J14"/>
    </sheetView>
  </sheetViews>
  <sheetFormatPr defaultRowHeight="12.75" x14ac:dyDescent="0.2"/>
  <cols>
    <col min="1" max="1" width="10" style="1" bestFit="1" customWidth="1"/>
    <col min="2" max="8" width="9.140625" style="1"/>
    <col min="9" max="9" width="10.85546875" style="1" customWidth="1"/>
    <col min="10" max="16384" width="9.140625" style="1"/>
  </cols>
  <sheetData>
    <row r="1" spans="1:9" ht="17.25" customHeight="1" x14ac:dyDescent="0.2">
      <c r="H1" s="10" t="s">
        <v>15</v>
      </c>
      <c r="I1" s="10"/>
    </row>
    <row r="2" spans="1:9" x14ac:dyDescent="0.2">
      <c r="H2" s="9">
        <v>2017</v>
      </c>
      <c r="I2" s="9"/>
    </row>
    <row r="3" spans="1:9" x14ac:dyDescent="0.2">
      <c r="H3" s="9"/>
      <c r="I3" s="9"/>
    </row>
    <row r="13" spans="1:9" x14ac:dyDescent="0.2">
      <c r="A13" s="26" t="s">
        <v>6</v>
      </c>
      <c r="B13" s="27" t="str">
        <f t="shared" ref="B13:B22" si="0">1&amp;"."&amp;MONTH(A13&amp;1)&amp;"."&amp;$H$2</f>
        <v>1.3.2017</v>
      </c>
    </row>
    <row r="14" spans="1:9" x14ac:dyDescent="0.2">
      <c r="A14" s="26" t="s">
        <v>7</v>
      </c>
      <c r="B14" s="27" t="str">
        <f t="shared" si="0"/>
        <v>1.4.2017</v>
      </c>
    </row>
    <row r="15" spans="1:9" x14ac:dyDescent="0.2">
      <c r="A15" s="26" t="s">
        <v>8</v>
      </c>
      <c r="B15" s="27" t="str">
        <f t="shared" si="0"/>
        <v>1.5.2017</v>
      </c>
    </row>
    <row r="16" spans="1:9" x14ac:dyDescent="0.2">
      <c r="A16" s="26" t="s">
        <v>5</v>
      </c>
      <c r="B16" s="27" t="str">
        <f t="shared" si="0"/>
        <v>1.6.2017</v>
      </c>
    </row>
    <row r="17" spans="1:2" x14ac:dyDescent="0.2">
      <c r="A17" s="26" t="s">
        <v>9</v>
      </c>
      <c r="B17" s="27" t="str">
        <f t="shared" si="0"/>
        <v>1.7.2017</v>
      </c>
    </row>
    <row r="18" spans="1:2" x14ac:dyDescent="0.2">
      <c r="A18" s="26" t="s">
        <v>10</v>
      </c>
      <c r="B18" s="27" t="str">
        <f t="shared" si="0"/>
        <v>1.8.2017</v>
      </c>
    </row>
    <row r="19" spans="1:2" x14ac:dyDescent="0.2">
      <c r="A19" s="26" t="s">
        <v>11</v>
      </c>
      <c r="B19" s="27" t="str">
        <f t="shared" si="0"/>
        <v>1.9.2017</v>
      </c>
    </row>
    <row r="20" spans="1:2" x14ac:dyDescent="0.2">
      <c r="A20" s="26" t="s">
        <v>12</v>
      </c>
      <c r="B20" s="27" t="str">
        <f t="shared" si="0"/>
        <v>1.10.2017</v>
      </c>
    </row>
    <row r="21" spans="1:2" x14ac:dyDescent="0.2">
      <c r="A21" s="26" t="s">
        <v>13</v>
      </c>
      <c r="B21" s="27" t="str">
        <f t="shared" si="0"/>
        <v>1.11.2017</v>
      </c>
    </row>
    <row r="22" spans="1:2" x14ac:dyDescent="0.2">
      <c r="A22" s="26" t="s">
        <v>14</v>
      </c>
      <c r="B22" s="27" t="str">
        <f t="shared" si="0"/>
        <v>1.12.2017</v>
      </c>
    </row>
  </sheetData>
  <mergeCells count="2">
    <mergeCell ref="H2:I3"/>
    <mergeCell ref="H1:I1"/>
  </mergeCells>
  <dataValidations count="1">
    <dataValidation type="list" allowBlank="1" showInputMessage="1" showErrorMessage="1" sqref="H2:I3">
      <formula1>"2017,2018,2019,2020"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I51"/>
  <sheetViews>
    <sheetView workbookViewId="0">
      <selection sqref="A1:D1"/>
    </sheetView>
  </sheetViews>
  <sheetFormatPr defaultRowHeight="15.75" x14ac:dyDescent="0.2"/>
  <cols>
    <col min="1" max="1" width="25.140625" style="21" bestFit="1" customWidth="1"/>
    <col min="2" max="2" width="24" style="22" customWidth="1"/>
    <col min="3" max="3" width="21.140625" style="19" customWidth="1"/>
    <col min="4" max="4" width="24.42578125" style="19" customWidth="1"/>
    <col min="5" max="5" width="17.42578125" style="16" customWidth="1"/>
    <col min="6" max="257" width="9.140625" style="16"/>
    <col min="258" max="258" width="21.7109375" style="16" customWidth="1"/>
    <col min="259" max="259" width="28.140625" style="16" customWidth="1"/>
    <col min="260" max="260" width="26.85546875" style="16" customWidth="1"/>
    <col min="261" max="261" width="8.5703125" style="16" customWidth="1"/>
    <col min="262" max="513" width="9.140625" style="16"/>
    <col min="514" max="514" width="21.7109375" style="16" customWidth="1"/>
    <col min="515" max="515" width="28.140625" style="16" customWidth="1"/>
    <col min="516" max="516" width="26.85546875" style="16" customWidth="1"/>
    <col min="517" max="517" width="8.5703125" style="16" customWidth="1"/>
    <col min="518" max="769" width="9.140625" style="16"/>
    <col min="770" max="770" width="21.7109375" style="16" customWidth="1"/>
    <col min="771" max="771" width="28.140625" style="16" customWidth="1"/>
    <col min="772" max="772" width="26.85546875" style="16" customWidth="1"/>
    <col min="773" max="773" width="8.5703125" style="16" customWidth="1"/>
    <col min="774" max="1025" width="9.140625" style="16"/>
    <col min="1026" max="1026" width="21.7109375" style="16" customWidth="1"/>
    <col min="1027" max="1027" width="28.140625" style="16" customWidth="1"/>
    <col min="1028" max="1028" width="26.85546875" style="16" customWidth="1"/>
    <col min="1029" max="1029" width="8.5703125" style="16" customWidth="1"/>
    <col min="1030" max="1281" width="9.140625" style="16"/>
    <col min="1282" max="1282" width="21.7109375" style="16" customWidth="1"/>
    <col min="1283" max="1283" width="28.140625" style="16" customWidth="1"/>
    <col min="1284" max="1284" width="26.85546875" style="16" customWidth="1"/>
    <col min="1285" max="1285" width="8.5703125" style="16" customWidth="1"/>
    <col min="1286" max="1537" width="9.140625" style="16"/>
    <col min="1538" max="1538" width="21.7109375" style="16" customWidth="1"/>
    <col min="1539" max="1539" width="28.140625" style="16" customWidth="1"/>
    <col min="1540" max="1540" width="26.85546875" style="16" customWidth="1"/>
    <col min="1541" max="1541" width="8.5703125" style="16" customWidth="1"/>
    <col min="1542" max="1793" width="9.140625" style="16"/>
    <col min="1794" max="1794" width="21.7109375" style="16" customWidth="1"/>
    <col min="1795" max="1795" width="28.140625" style="16" customWidth="1"/>
    <col min="1796" max="1796" width="26.85546875" style="16" customWidth="1"/>
    <col min="1797" max="1797" width="8.5703125" style="16" customWidth="1"/>
    <col min="1798" max="2049" width="9.140625" style="16"/>
    <col min="2050" max="2050" width="21.7109375" style="16" customWidth="1"/>
    <col min="2051" max="2051" width="28.140625" style="16" customWidth="1"/>
    <col min="2052" max="2052" width="26.85546875" style="16" customWidth="1"/>
    <col min="2053" max="2053" width="8.5703125" style="16" customWidth="1"/>
    <col min="2054" max="2305" width="9.140625" style="16"/>
    <col min="2306" max="2306" width="21.7109375" style="16" customWidth="1"/>
    <col min="2307" max="2307" width="28.140625" style="16" customWidth="1"/>
    <col min="2308" max="2308" width="26.85546875" style="16" customWidth="1"/>
    <col min="2309" max="2309" width="8.5703125" style="16" customWidth="1"/>
    <col min="2310" max="2561" width="9.140625" style="16"/>
    <col min="2562" max="2562" width="21.7109375" style="16" customWidth="1"/>
    <col min="2563" max="2563" width="28.140625" style="16" customWidth="1"/>
    <col min="2564" max="2564" width="26.85546875" style="16" customWidth="1"/>
    <col min="2565" max="2565" width="8.5703125" style="16" customWidth="1"/>
    <col min="2566" max="2817" width="9.140625" style="16"/>
    <col min="2818" max="2818" width="21.7109375" style="16" customWidth="1"/>
    <col min="2819" max="2819" width="28.140625" style="16" customWidth="1"/>
    <col min="2820" max="2820" width="26.85546875" style="16" customWidth="1"/>
    <col min="2821" max="2821" width="8.5703125" style="16" customWidth="1"/>
    <col min="2822" max="3073" width="9.140625" style="16"/>
    <col min="3074" max="3074" width="21.7109375" style="16" customWidth="1"/>
    <col min="3075" max="3075" width="28.140625" style="16" customWidth="1"/>
    <col min="3076" max="3076" width="26.85546875" style="16" customWidth="1"/>
    <col min="3077" max="3077" width="8.5703125" style="16" customWidth="1"/>
    <col min="3078" max="3329" width="9.140625" style="16"/>
    <col min="3330" max="3330" width="21.7109375" style="16" customWidth="1"/>
    <col min="3331" max="3331" width="28.140625" style="16" customWidth="1"/>
    <col min="3332" max="3332" width="26.85546875" style="16" customWidth="1"/>
    <col min="3333" max="3333" width="8.5703125" style="16" customWidth="1"/>
    <col min="3334" max="3585" width="9.140625" style="16"/>
    <col min="3586" max="3586" width="21.7109375" style="16" customWidth="1"/>
    <col min="3587" max="3587" width="28.140625" style="16" customWidth="1"/>
    <col min="3588" max="3588" width="26.85546875" style="16" customWidth="1"/>
    <col min="3589" max="3589" width="8.5703125" style="16" customWidth="1"/>
    <col min="3590" max="3841" width="9.140625" style="16"/>
    <col min="3842" max="3842" width="21.7109375" style="16" customWidth="1"/>
    <col min="3843" max="3843" width="28.140625" style="16" customWidth="1"/>
    <col min="3844" max="3844" width="26.85546875" style="16" customWidth="1"/>
    <col min="3845" max="3845" width="8.5703125" style="16" customWidth="1"/>
    <col min="3846" max="4097" width="9.140625" style="16"/>
    <col min="4098" max="4098" width="21.7109375" style="16" customWidth="1"/>
    <col min="4099" max="4099" width="28.140625" style="16" customWidth="1"/>
    <col min="4100" max="4100" width="26.85546875" style="16" customWidth="1"/>
    <col min="4101" max="4101" width="8.5703125" style="16" customWidth="1"/>
    <col min="4102" max="4353" width="9.140625" style="16"/>
    <col min="4354" max="4354" width="21.7109375" style="16" customWidth="1"/>
    <col min="4355" max="4355" width="28.140625" style="16" customWidth="1"/>
    <col min="4356" max="4356" width="26.85546875" style="16" customWidth="1"/>
    <col min="4357" max="4357" width="8.5703125" style="16" customWidth="1"/>
    <col min="4358" max="4609" width="9.140625" style="16"/>
    <col min="4610" max="4610" width="21.7109375" style="16" customWidth="1"/>
    <col min="4611" max="4611" width="28.140625" style="16" customWidth="1"/>
    <col min="4612" max="4612" width="26.85546875" style="16" customWidth="1"/>
    <col min="4613" max="4613" width="8.5703125" style="16" customWidth="1"/>
    <col min="4614" max="4865" width="9.140625" style="16"/>
    <col min="4866" max="4866" width="21.7109375" style="16" customWidth="1"/>
    <col min="4867" max="4867" width="28.140625" style="16" customWidth="1"/>
    <col min="4868" max="4868" width="26.85546875" style="16" customWidth="1"/>
    <col min="4869" max="4869" width="8.5703125" style="16" customWidth="1"/>
    <col min="4870" max="5121" width="9.140625" style="16"/>
    <col min="5122" max="5122" width="21.7109375" style="16" customWidth="1"/>
    <col min="5123" max="5123" width="28.140625" style="16" customWidth="1"/>
    <col min="5124" max="5124" width="26.85546875" style="16" customWidth="1"/>
    <col min="5125" max="5125" width="8.5703125" style="16" customWidth="1"/>
    <col min="5126" max="5377" width="9.140625" style="16"/>
    <col min="5378" max="5378" width="21.7109375" style="16" customWidth="1"/>
    <col min="5379" max="5379" width="28.140625" style="16" customWidth="1"/>
    <col min="5380" max="5380" width="26.85546875" style="16" customWidth="1"/>
    <col min="5381" max="5381" width="8.5703125" style="16" customWidth="1"/>
    <col min="5382" max="5633" width="9.140625" style="16"/>
    <col min="5634" max="5634" width="21.7109375" style="16" customWidth="1"/>
    <col min="5635" max="5635" width="28.140625" style="16" customWidth="1"/>
    <col min="5636" max="5636" width="26.85546875" style="16" customWidth="1"/>
    <col min="5637" max="5637" width="8.5703125" style="16" customWidth="1"/>
    <col min="5638" max="5889" width="9.140625" style="16"/>
    <col min="5890" max="5890" width="21.7109375" style="16" customWidth="1"/>
    <col min="5891" max="5891" width="28.140625" style="16" customWidth="1"/>
    <col min="5892" max="5892" width="26.85546875" style="16" customWidth="1"/>
    <col min="5893" max="5893" width="8.5703125" style="16" customWidth="1"/>
    <col min="5894" max="6145" width="9.140625" style="16"/>
    <col min="6146" max="6146" width="21.7109375" style="16" customWidth="1"/>
    <col min="6147" max="6147" width="28.140625" style="16" customWidth="1"/>
    <col min="6148" max="6148" width="26.85546875" style="16" customWidth="1"/>
    <col min="6149" max="6149" width="8.5703125" style="16" customWidth="1"/>
    <col min="6150" max="6401" width="9.140625" style="16"/>
    <col min="6402" max="6402" width="21.7109375" style="16" customWidth="1"/>
    <col min="6403" max="6403" width="28.140625" style="16" customWidth="1"/>
    <col min="6404" max="6404" width="26.85546875" style="16" customWidth="1"/>
    <col min="6405" max="6405" width="8.5703125" style="16" customWidth="1"/>
    <col min="6406" max="6657" width="9.140625" style="16"/>
    <col min="6658" max="6658" width="21.7109375" style="16" customWidth="1"/>
    <col min="6659" max="6659" width="28.140625" style="16" customWidth="1"/>
    <col min="6660" max="6660" width="26.85546875" style="16" customWidth="1"/>
    <col min="6661" max="6661" width="8.5703125" style="16" customWidth="1"/>
    <col min="6662" max="6913" width="9.140625" style="16"/>
    <col min="6914" max="6914" width="21.7109375" style="16" customWidth="1"/>
    <col min="6915" max="6915" width="28.140625" style="16" customWidth="1"/>
    <col min="6916" max="6916" width="26.85546875" style="16" customWidth="1"/>
    <col min="6917" max="6917" width="8.5703125" style="16" customWidth="1"/>
    <col min="6918" max="7169" width="9.140625" style="16"/>
    <col min="7170" max="7170" width="21.7109375" style="16" customWidth="1"/>
    <col min="7171" max="7171" width="28.140625" style="16" customWidth="1"/>
    <col min="7172" max="7172" width="26.85546875" style="16" customWidth="1"/>
    <col min="7173" max="7173" width="8.5703125" style="16" customWidth="1"/>
    <col min="7174" max="7425" width="9.140625" style="16"/>
    <col min="7426" max="7426" width="21.7109375" style="16" customWidth="1"/>
    <col min="7427" max="7427" width="28.140625" style="16" customWidth="1"/>
    <col min="7428" max="7428" width="26.85546875" style="16" customWidth="1"/>
    <col min="7429" max="7429" width="8.5703125" style="16" customWidth="1"/>
    <col min="7430" max="7681" width="9.140625" style="16"/>
    <col min="7682" max="7682" width="21.7109375" style="16" customWidth="1"/>
    <col min="7683" max="7683" width="28.140625" style="16" customWidth="1"/>
    <col min="7684" max="7684" width="26.85546875" style="16" customWidth="1"/>
    <col min="7685" max="7685" width="8.5703125" style="16" customWidth="1"/>
    <col min="7686" max="7937" width="9.140625" style="16"/>
    <col min="7938" max="7938" width="21.7109375" style="16" customWidth="1"/>
    <col min="7939" max="7939" width="28.140625" style="16" customWidth="1"/>
    <col min="7940" max="7940" width="26.85546875" style="16" customWidth="1"/>
    <col min="7941" max="7941" width="8.5703125" style="16" customWidth="1"/>
    <col min="7942" max="8193" width="9.140625" style="16"/>
    <col min="8194" max="8194" width="21.7109375" style="16" customWidth="1"/>
    <col min="8195" max="8195" width="28.140625" style="16" customWidth="1"/>
    <col min="8196" max="8196" width="26.85546875" style="16" customWidth="1"/>
    <col min="8197" max="8197" width="8.5703125" style="16" customWidth="1"/>
    <col min="8198" max="8449" width="9.140625" style="16"/>
    <col min="8450" max="8450" width="21.7109375" style="16" customWidth="1"/>
    <col min="8451" max="8451" width="28.140625" style="16" customWidth="1"/>
    <col min="8452" max="8452" width="26.85546875" style="16" customWidth="1"/>
    <col min="8453" max="8453" width="8.5703125" style="16" customWidth="1"/>
    <col min="8454" max="8705" width="9.140625" style="16"/>
    <col min="8706" max="8706" width="21.7109375" style="16" customWidth="1"/>
    <col min="8707" max="8707" width="28.140625" style="16" customWidth="1"/>
    <col min="8708" max="8708" width="26.85546875" style="16" customWidth="1"/>
    <col min="8709" max="8709" width="8.5703125" style="16" customWidth="1"/>
    <col min="8710" max="8961" width="9.140625" style="16"/>
    <col min="8962" max="8962" width="21.7109375" style="16" customWidth="1"/>
    <col min="8963" max="8963" width="28.140625" style="16" customWidth="1"/>
    <col min="8964" max="8964" width="26.85546875" style="16" customWidth="1"/>
    <col min="8965" max="8965" width="8.5703125" style="16" customWidth="1"/>
    <col min="8966" max="9217" width="9.140625" style="16"/>
    <col min="9218" max="9218" width="21.7109375" style="16" customWidth="1"/>
    <col min="9219" max="9219" width="28.140625" style="16" customWidth="1"/>
    <col min="9220" max="9220" width="26.85546875" style="16" customWidth="1"/>
    <col min="9221" max="9221" width="8.5703125" style="16" customWidth="1"/>
    <col min="9222" max="9473" width="9.140625" style="16"/>
    <col min="9474" max="9474" width="21.7109375" style="16" customWidth="1"/>
    <col min="9475" max="9475" width="28.140625" style="16" customWidth="1"/>
    <col min="9476" max="9476" width="26.85546875" style="16" customWidth="1"/>
    <col min="9477" max="9477" width="8.5703125" style="16" customWidth="1"/>
    <col min="9478" max="9729" width="9.140625" style="16"/>
    <col min="9730" max="9730" width="21.7109375" style="16" customWidth="1"/>
    <col min="9731" max="9731" width="28.140625" style="16" customWidth="1"/>
    <col min="9732" max="9732" width="26.85546875" style="16" customWidth="1"/>
    <col min="9733" max="9733" width="8.5703125" style="16" customWidth="1"/>
    <col min="9734" max="9985" width="9.140625" style="16"/>
    <col min="9986" max="9986" width="21.7109375" style="16" customWidth="1"/>
    <col min="9987" max="9987" width="28.140625" style="16" customWidth="1"/>
    <col min="9988" max="9988" width="26.85546875" style="16" customWidth="1"/>
    <col min="9989" max="9989" width="8.5703125" style="16" customWidth="1"/>
    <col min="9990" max="10241" width="9.140625" style="16"/>
    <col min="10242" max="10242" width="21.7109375" style="16" customWidth="1"/>
    <col min="10243" max="10243" width="28.140625" style="16" customWidth="1"/>
    <col min="10244" max="10244" width="26.85546875" style="16" customWidth="1"/>
    <col min="10245" max="10245" width="8.5703125" style="16" customWidth="1"/>
    <col min="10246" max="10497" width="9.140625" style="16"/>
    <col min="10498" max="10498" width="21.7109375" style="16" customWidth="1"/>
    <col min="10499" max="10499" width="28.140625" style="16" customWidth="1"/>
    <col min="10500" max="10500" width="26.85546875" style="16" customWidth="1"/>
    <col min="10501" max="10501" width="8.5703125" style="16" customWidth="1"/>
    <col min="10502" max="10753" width="9.140625" style="16"/>
    <col min="10754" max="10754" width="21.7109375" style="16" customWidth="1"/>
    <col min="10755" max="10755" width="28.140625" style="16" customWidth="1"/>
    <col min="10756" max="10756" width="26.85546875" style="16" customWidth="1"/>
    <col min="10757" max="10757" width="8.5703125" style="16" customWidth="1"/>
    <col min="10758" max="11009" width="9.140625" style="16"/>
    <col min="11010" max="11010" width="21.7109375" style="16" customWidth="1"/>
    <col min="11011" max="11011" width="28.140625" style="16" customWidth="1"/>
    <col min="11012" max="11012" width="26.85546875" style="16" customWidth="1"/>
    <col min="11013" max="11013" width="8.5703125" style="16" customWidth="1"/>
    <col min="11014" max="11265" width="9.140625" style="16"/>
    <col min="11266" max="11266" width="21.7109375" style="16" customWidth="1"/>
    <col min="11267" max="11267" width="28.140625" style="16" customWidth="1"/>
    <col min="11268" max="11268" width="26.85546875" style="16" customWidth="1"/>
    <col min="11269" max="11269" width="8.5703125" style="16" customWidth="1"/>
    <col min="11270" max="11521" width="9.140625" style="16"/>
    <col min="11522" max="11522" width="21.7109375" style="16" customWidth="1"/>
    <col min="11523" max="11523" width="28.140625" style="16" customWidth="1"/>
    <col min="11524" max="11524" width="26.85546875" style="16" customWidth="1"/>
    <col min="11525" max="11525" width="8.5703125" style="16" customWidth="1"/>
    <col min="11526" max="11777" width="9.140625" style="16"/>
    <col min="11778" max="11778" width="21.7109375" style="16" customWidth="1"/>
    <col min="11779" max="11779" width="28.140625" style="16" customWidth="1"/>
    <col min="11780" max="11780" width="26.85546875" style="16" customWidth="1"/>
    <col min="11781" max="11781" width="8.5703125" style="16" customWidth="1"/>
    <col min="11782" max="12033" width="9.140625" style="16"/>
    <col min="12034" max="12034" width="21.7109375" style="16" customWidth="1"/>
    <col min="12035" max="12035" width="28.140625" style="16" customWidth="1"/>
    <col min="12036" max="12036" width="26.85546875" style="16" customWidth="1"/>
    <col min="12037" max="12037" width="8.5703125" style="16" customWidth="1"/>
    <col min="12038" max="12289" width="9.140625" style="16"/>
    <col min="12290" max="12290" width="21.7109375" style="16" customWidth="1"/>
    <col min="12291" max="12291" width="28.140625" style="16" customWidth="1"/>
    <col min="12292" max="12292" width="26.85546875" style="16" customWidth="1"/>
    <col min="12293" max="12293" width="8.5703125" style="16" customWidth="1"/>
    <col min="12294" max="12545" width="9.140625" style="16"/>
    <col min="12546" max="12546" width="21.7109375" style="16" customWidth="1"/>
    <col min="12547" max="12547" width="28.140625" style="16" customWidth="1"/>
    <col min="12548" max="12548" width="26.85546875" style="16" customWidth="1"/>
    <col min="12549" max="12549" width="8.5703125" style="16" customWidth="1"/>
    <col min="12550" max="12801" width="9.140625" style="16"/>
    <col min="12802" max="12802" width="21.7109375" style="16" customWidth="1"/>
    <col min="12803" max="12803" width="28.140625" style="16" customWidth="1"/>
    <col min="12804" max="12804" width="26.85546875" style="16" customWidth="1"/>
    <col min="12805" max="12805" width="8.5703125" style="16" customWidth="1"/>
    <col min="12806" max="13057" width="9.140625" style="16"/>
    <col min="13058" max="13058" width="21.7109375" style="16" customWidth="1"/>
    <col min="13059" max="13059" width="28.140625" style="16" customWidth="1"/>
    <col min="13060" max="13060" width="26.85546875" style="16" customWidth="1"/>
    <col min="13061" max="13061" width="8.5703125" style="16" customWidth="1"/>
    <col min="13062" max="13313" width="9.140625" style="16"/>
    <col min="13314" max="13314" width="21.7109375" style="16" customWidth="1"/>
    <col min="13315" max="13315" width="28.140625" style="16" customWidth="1"/>
    <col min="13316" max="13316" width="26.85546875" style="16" customWidth="1"/>
    <col min="13317" max="13317" width="8.5703125" style="16" customWidth="1"/>
    <col min="13318" max="13569" width="9.140625" style="16"/>
    <col min="13570" max="13570" width="21.7109375" style="16" customWidth="1"/>
    <col min="13571" max="13571" width="28.140625" style="16" customWidth="1"/>
    <col min="13572" max="13572" width="26.85546875" style="16" customWidth="1"/>
    <col min="13573" max="13573" width="8.5703125" style="16" customWidth="1"/>
    <col min="13574" max="13825" width="9.140625" style="16"/>
    <col min="13826" max="13826" width="21.7109375" style="16" customWidth="1"/>
    <col min="13827" max="13827" width="28.140625" style="16" customWidth="1"/>
    <col min="13828" max="13828" width="26.85546875" style="16" customWidth="1"/>
    <col min="13829" max="13829" width="8.5703125" style="16" customWidth="1"/>
    <col min="13830" max="14081" width="9.140625" style="16"/>
    <col min="14082" max="14082" width="21.7109375" style="16" customWidth="1"/>
    <col min="14083" max="14083" width="28.140625" style="16" customWidth="1"/>
    <col min="14084" max="14084" width="26.85546875" style="16" customWidth="1"/>
    <col min="14085" max="14085" width="8.5703125" style="16" customWidth="1"/>
    <col min="14086" max="14337" width="9.140625" style="16"/>
    <col min="14338" max="14338" width="21.7109375" style="16" customWidth="1"/>
    <col min="14339" max="14339" width="28.140625" style="16" customWidth="1"/>
    <col min="14340" max="14340" width="26.85546875" style="16" customWidth="1"/>
    <col min="14341" max="14341" width="8.5703125" style="16" customWidth="1"/>
    <col min="14342" max="14593" width="9.140625" style="16"/>
    <col min="14594" max="14594" width="21.7109375" style="16" customWidth="1"/>
    <col min="14595" max="14595" width="28.140625" style="16" customWidth="1"/>
    <col min="14596" max="14596" width="26.85546875" style="16" customWidth="1"/>
    <col min="14597" max="14597" width="8.5703125" style="16" customWidth="1"/>
    <col min="14598" max="14849" width="9.140625" style="16"/>
    <col min="14850" max="14850" width="21.7109375" style="16" customWidth="1"/>
    <col min="14851" max="14851" width="28.140625" style="16" customWidth="1"/>
    <col min="14852" max="14852" width="26.85546875" style="16" customWidth="1"/>
    <col min="14853" max="14853" width="8.5703125" style="16" customWidth="1"/>
    <col min="14854" max="15105" width="9.140625" style="16"/>
    <col min="15106" max="15106" width="21.7109375" style="16" customWidth="1"/>
    <col min="15107" max="15107" width="28.140625" style="16" customWidth="1"/>
    <col min="15108" max="15108" width="26.85546875" style="16" customWidth="1"/>
    <col min="15109" max="15109" width="8.5703125" style="16" customWidth="1"/>
    <col min="15110" max="15361" width="9.140625" style="16"/>
    <col min="15362" max="15362" width="21.7109375" style="16" customWidth="1"/>
    <col min="15363" max="15363" width="28.140625" style="16" customWidth="1"/>
    <col min="15364" max="15364" width="26.85546875" style="16" customWidth="1"/>
    <col min="15365" max="15365" width="8.5703125" style="16" customWidth="1"/>
    <col min="15366" max="15617" width="9.140625" style="16"/>
    <col min="15618" max="15618" width="21.7109375" style="16" customWidth="1"/>
    <col min="15619" max="15619" width="28.140625" style="16" customWidth="1"/>
    <col min="15620" max="15620" width="26.85546875" style="16" customWidth="1"/>
    <col min="15621" max="15621" width="8.5703125" style="16" customWidth="1"/>
    <col min="15622" max="15873" width="9.140625" style="16"/>
    <col min="15874" max="15874" width="21.7109375" style="16" customWidth="1"/>
    <col min="15875" max="15875" width="28.140625" style="16" customWidth="1"/>
    <col min="15876" max="15876" width="26.85546875" style="16" customWidth="1"/>
    <col min="15877" max="15877" width="8.5703125" style="16" customWidth="1"/>
    <col min="15878" max="16129" width="9.140625" style="16"/>
    <col min="16130" max="16130" width="21.7109375" style="16" customWidth="1"/>
    <col min="16131" max="16131" width="28.140625" style="16" customWidth="1"/>
    <col min="16132" max="16132" width="26.85546875" style="16" customWidth="1"/>
    <col min="16133" max="16133" width="8.5703125" style="16" customWidth="1"/>
    <col min="16134" max="16384" width="9.140625" style="16"/>
  </cols>
  <sheetData>
    <row r="1" spans="1:5" x14ac:dyDescent="0.2">
      <c r="A1" s="8" t="s">
        <v>24</v>
      </c>
      <c r="B1" s="8"/>
      <c r="C1" s="8"/>
      <c r="D1" s="8"/>
      <c r="E1" s="3"/>
    </row>
    <row r="2" spans="1:5" ht="16.5" thickBot="1" x14ac:dyDescent="0.25">
      <c r="A2" s="8" t="s">
        <v>25</v>
      </c>
      <c r="B2" s="8"/>
      <c r="C2" s="8"/>
      <c r="D2" s="8"/>
      <c r="E2" s="3"/>
    </row>
    <row r="3" spans="1:5" ht="19.5" customHeight="1" x14ac:dyDescent="0.2">
      <c r="A3" s="34" t="s">
        <v>1</v>
      </c>
      <c r="B3" s="35" t="s">
        <v>13</v>
      </c>
      <c r="C3" s="36" t="s">
        <v>20</v>
      </c>
      <c r="D3" s="33" t="s">
        <v>21</v>
      </c>
      <c r="E3" s="31"/>
    </row>
    <row r="4" spans="1:5" ht="19.5" customHeight="1" x14ac:dyDescent="0.2">
      <c r="A4" s="37" t="s">
        <v>16</v>
      </c>
      <c r="B4" s="38" t="s">
        <v>28</v>
      </c>
      <c r="C4" s="39" t="s">
        <v>26</v>
      </c>
      <c r="D4" s="40"/>
      <c r="E4" s="31" t="b">
        <v>1</v>
      </c>
    </row>
    <row r="5" spans="1:5" ht="19.5" customHeight="1" x14ac:dyDescent="0.2">
      <c r="A5" s="37" t="s">
        <v>17</v>
      </c>
      <c r="B5" s="38"/>
      <c r="C5" s="39" t="s">
        <v>27</v>
      </c>
      <c r="D5" s="40"/>
      <c r="E5" s="31" t="b">
        <v>1</v>
      </c>
    </row>
    <row r="6" spans="1:5" ht="19.5" customHeight="1" thickBot="1" x14ac:dyDescent="0.25">
      <c r="A6" s="41" t="s">
        <v>23</v>
      </c>
      <c r="B6" s="42"/>
      <c r="C6" s="42"/>
      <c r="D6" s="43"/>
      <c r="E6" s="31" t="b">
        <v>1</v>
      </c>
    </row>
    <row r="7" spans="1:5" ht="9.75" customHeight="1" x14ac:dyDescent="0.2">
      <c r="A7" s="18"/>
      <c r="B7" s="23"/>
      <c r="C7" s="23"/>
      <c r="D7" s="23"/>
      <c r="E7" s="31" t="b">
        <v>1</v>
      </c>
    </row>
    <row r="8" spans="1:5" s="24" customFormat="1" ht="18.75" x14ac:dyDescent="0.2">
      <c r="A8" s="28" t="s">
        <v>18</v>
      </c>
      <c r="B8" s="28" t="s">
        <v>19</v>
      </c>
      <c r="C8" s="29" t="s">
        <v>4</v>
      </c>
      <c r="D8" s="30" t="s">
        <v>3</v>
      </c>
      <c r="E8" s="32" t="b">
        <v>1</v>
      </c>
    </row>
    <row r="9" spans="1:5" ht="23.25" customHeight="1" x14ac:dyDescent="0.2">
      <c r="A9" s="11" t="str">
        <f>VLOOKUP(B3,'ANA SAYFA'!A13:B22,2,0)</f>
        <v>1.11.2017</v>
      </c>
      <c r="B9" s="4" t="str">
        <f>TEXT(A9,"gggg")</f>
        <v>Çarşamba</v>
      </c>
      <c r="C9" s="4" t="str">
        <f>IF(B9=$E$15,"",IF(B9=$E$16,"",IF(B9=$E$17,"",IF(B9=$E$18,"",IF(B9=$E$19,"",IF(B9=$E$20,"",IF(B9=$E$21,"","XXXXXX")))))))</f>
        <v/>
      </c>
      <c r="D9" s="4" t="str">
        <f>IF(B9=$E$15,"",IF(B9=$E$16,"",IF(B9=$E$17,"",IF(B9=$E$18,"",IF(B9=$E$19,"",IF(B9=$E$20,"",IF(B9=$E$21,"","XXXXXX")))))))</f>
        <v/>
      </c>
      <c r="E9" s="31" t="b">
        <v>0</v>
      </c>
    </row>
    <row r="10" spans="1:5" ht="23.25" customHeight="1" x14ac:dyDescent="0.2">
      <c r="A10" s="12">
        <f>A9+1</f>
        <v>43041</v>
      </c>
      <c r="B10" s="4" t="str">
        <f t="shared" ref="B10:B39" si="0">TEXT(A10,"gggg")</f>
        <v>Perşembe</v>
      </c>
      <c r="C10" s="4" t="str">
        <f t="shared" ref="C10:C39" si="1">IF(B10=$E$15,"",IF(B10=$E$16,"",IF(B10=$E$17,"",IF(B10=$E$18,"",IF(B10=$E$19,"",IF(B10=$E$20,"",IF(B10=$E$21,"","XXXXXX")))))))</f>
        <v/>
      </c>
      <c r="D10" s="4" t="str">
        <f t="shared" ref="D10:D39" si="2">IF(B10=$E$15,"",IF(B10=$E$16,"",IF(B10=$E$17,"",IF(B10=$E$18,"",IF(B10=$E$19,"",IF(B10=$E$20,"",IF(B10=$E$21,"","XXXXXX")))))))</f>
        <v/>
      </c>
      <c r="E10" s="31" t="b">
        <v>0</v>
      </c>
    </row>
    <row r="11" spans="1:5" ht="23.25" customHeight="1" x14ac:dyDescent="0.2">
      <c r="A11" s="12">
        <f t="shared" ref="A11:A39" si="3">A10+1</f>
        <v>43042</v>
      </c>
      <c r="B11" s="4" t="str">
        <f t="shared" si="0"/>
        <v>Cuma</v>
      </c>
      <c r="C11" s="4" t="str">
        <f t="shared" si="1"/>
        <v/>
      </c>
      <c r="D11" s="4" t="str">
        <f t="shared" si="2"/>
        <v/>
      </c>
      <c r="E11" s="31"/>
    </row>
    <row r="12" spans="1:5" ht="23.25" customHeight="1" x14ac:dyDescent="0.2">
      <c r="A12" s="12">
        <f t="shared" si="3"/>
        <v>43043</v>
      </c>
      <c r="B12" s="4" t="str">
        <f t="shared" si="0"/>
        <v>Cumartesi</v>
      </c>
      <c r="C12" s="4" t="str">
        <f t="shared" si="1"/>
        <v>XXXXXX</v>
      </c>
      <c r="D12" s="4" t="str">
        <f t="shared" si="2"/>
        <v>XXXXXX</v>
      </c>
      <c r="E12" s="31"/>
    </row>
    <row r="13" spans="1:5" ht="23.25" customHeight="1" x14ac:dyDescent="0.2">
      <c r="A13" s="12">
        <f t="shared" si="3"/>
        <v>43044</v>
      </c>
      <c r="B13" s="4" t="str">
        <f t="shared" si="0"/>
        <v>Pazar</v>
      </c>
      <c r="C13" s="4" t="str">
        <f t="shared" si="1"/>
        <v>XXXXXX</v>
      </c>
      <c r="D13" s="4" t="str">
        <f t="shared" si="2"/>
        <v>XXXXXX</v>
      </c>
      <c r="E13" s="31"/>
    </row>
    <row r="14" spans="1:5" ht="23.25" customHeight="1" x14ac:dyDescent="0.2">
      <c r="A14" s="12">
        <f t="shared" si="3"/>
        <v>43045</v>
      </c>
      <c r="B14" s="4" t="str">
        <f t="shared" si="0"/>
        <v>Pazartesi</v>
      </c>
      <c r="C14" s="4" t="str">
        <f t="shared" si="1"/>
        <v/>
      </c>
      <c r="D14" s="4" t="str">
        <f t="shared" si="2"/>
        <v/>
      </c>
      <c r="E14" s="31"/>
    </row>
    <row r="15" spans="1:5" ht="23.25" customHeight="1" x14ac:dyDescent="0.2">
      <c r="A15" s="12">
        <f t="shared" si="3"/>
        <v>43046</v>
      </c>
      <c r="B15" s="4" t="str">
        <f t="shared" si="0"/>
        <v>Salı</v>
      </c>
      <c r="C15" s="4" t="str">
        <f t="shared" si="1"/>
        <v/>
      </c>
      <c r="D15" s="4" t="str">
        <f t="shared" si="2"/>
        <v/>
      </c>
      <c r="E15" s="31" t="str">
        <f>IF(E4=TRUE,"Pazartesi","")</f>
        <v>Pazartesi</v>
      </c>
    </row>
    <row r="16" spans="1:5" ht="23.25" customHeight="1" x14ac:dyDescent="0.2">
      <c r="A16" s="12">
        <f t="shared" si="3"/>
        <v>43047</v>
      </c>
      <c r="B16" s="4" t="str">
        <f t="shared" si="0"/>
        <v>Çarşamba</v>
      </c>
      <c r="C16" s="4" t="str">
        <f t="shared" si="1"/>
        <v/>
      </c>
      <c r="D16" s="4" t="str">
        <f t="shared" si="2"/>
        <v/>
      </c>
      <c r="E16" s="31" t="str">
        <f>IF(E5=TRUE,"Salı","")</f>
        <v>Salı</v>
      </c>
    </row>
    <row r="17" spans="1:5" ht="23.25" customHeight="1" x14ac:dyDescent="0.2">
      <c r="A17" s="12">
        <f t="shared" si="3"/>
        <v>43048</v>
      </c>
      <c r="B17" s="4" t="str">
        <f t="shared" si="0"/>
        <v>Perşembe</v>
      </c>
      <c r="C17" s="4" t="str">
        <f t="shared" si="1"/>
        <v/>
      </c>
      <c r="D17" s="4" t="str">
        <f t="shared" si="2"/>
        <v/>
      </c>
      <c r="E17" s="31" t="str">
        <f>IF(E6=TRUE,"Çarşamba","")</f>
        <v>Çarşamba</v>
      </c>
    </row>
    <row r="18" spans="1:5" ht="23.25" customHeight="1" x14ac:dyDescent="0.2">
      <c r="A18" s="12">
        <f t="shared" si="3"/>
        <v>43049</v>
      </c>
      <c r="B18" s="4" t="str">
        <f t="shared" si="0"/>
        <v>Cuma</v>
      </c>
      <c r="C18" s="4" t="str">
        <f t="shared" si="1"/>
        <v/>
      </c>
      <c r="D18" s="4" t="str">
        <f t="shared" si="2"/>
        <v/>
      </c>
      <c r="E18" s="31" t="str">
        <f>IF(E7=TRUE,"Perşembe","")</f>
        <v>Perşembe</v>
      </c>
    </row>
    <row r="19" spans="1:5" ht="23.25" customHeight="1" x14ac:dyDescent="0.2">
      <c r="A19" s="12">
        <f t="shared" si="3"/>
        <v>43050</v>
      </c>
      <c r="B19" s="4" t="str">
        <f t="shared" si="0"/>
        <v>Cumartesi</v>
      </c>
      <c r="C19" s="4" t="str">
        <f t="shared" si="1"/>
        <v>XXXXXX</v>
      </c>
      <c r="D19" s="4" t="str">
        <f t="shared" si="2"/>
        <v>XXXXXX</v>
      </c>
      <c r="E19" s="31" t="str">
        <f>IF(E8=TRUE,"Cuma","")</f>
        <v>Cuma</v>
      </c>
    </row>
    <row r="20" spans="1:5" ht="23.25" customHeight="1" x14ac:dyDescent="0.2">
      <c r="A20" s="12">
        <f t="shared" si="3"/>
        <v>43051</v>
      </c>
      <c r="B20" s="4" t="str">
        <f t="shared" si="0"/>
        <v>Pazar</v>
      </c>
      <c r="C20" s="4" t="str">
        <f t="shared" si="1"/>
        <v>XXXXXX</v>
      </c>
      <c r="D20" s="4" t="str">
        <f t="shared" si="2"/>
        <v>XXXXXX</v>
      </c>
      <c r="E20" s="31" t="str">
        <f>IF(E9=TRUE,"Cumartesi","")</f>
        <v/>
      </c>
    </row>
    <row r="21" spans="1:5" ht="23.25" customHeight="1" x14ac:dyDescent="0.2">
      <c r="A21" s="12">
        <f t="shared" si="3"/>
        <v>43052</v>
      </c>
      <c r="B21" s="4" t="str">
        <f t="shared" si="0"/>
        <v>Pazartesi</v>
      </c>
      <c r="C21" s="4" t="str">
        <f t="shared" si="1"/>
        <v/>
      </c>
      <c r="D21" s="4" t="str">
        <f t="shared" si="2"/>
        <v/>
      </c>
      <c r="E21" s="31" t="str">
        <f>IF(E10=TRUE,"Pazar","")</f>
        <v/>
      </c>
    </row>
    <row r="22" spans="1:5" ht="23.25" customHeight="1" x14ac:dyDescent="0.2">
      <c r="A22" s="12">
        <f t="shared" si="3"/>
        <v>43053</v>
      </c>
      <c r="B22" s="4" t="str">
        <f t="shared" si="0"/>
        <v>Salı</v>
      </c>
      <c r="C22" s="4" t="str">
        <f t="shared" si="1"/>
        <v/>
      </c>
      <c r="D22" s="4" t="str">
        <f t="shared" si="2"/>
        <v/>
      </c>
      <c r="E22" s="31"/>
    </row>
    <row r="23" spans="1:5" ht="23.25" customHeight="1" x14ac:dyDescent="0.2">
      <c r="A23" s="12">
        <f t="shared" si="3"/>
        <v>43054</v>
      </c>
      <c r="B23" s="4" t="str">
        <f t="shared" si="0"/>
        <v>Çarşamba</v>
      </c>
      <c r="C23" s="4" t="str">
        <f t="shared" si="1"/>
        <v/>
      </c>
      <c r="D23" s="4" t="str">
        <f t="shared" si="2"/>
        <v/>
      </c>
      <c r="E23" s="31"/>
    </row>
    <row r="24" spans="1:5" ht="23.25" customHeight="1" x14ac:dyDescent="0.2">
      <c r="A24" s="12">
        <f t="shared" si="3"/>
        <v>43055</v>
      </c>
      <c r="B24" s="4" t="str">
        <f t="shared" si="0"/>
        <v>Perşembe</v>
      </c>
      <c r="C24" s="4" t="str">
        <f t="shared" si="1"/>
        <v/>
      </c>
      <c r="D24" s="4" t="str">
        <f t="shared" si="2"/>
        <v/>
      </c>
      <c r="E24" s="3"/>
    </row>
    <row r="25" spans="1:5" ht="23.25" customHeight="1" x14ac:dyDescent="0.2">
      <c r="A25" s="12">
        <f t="shared" si="3"/>
        <v>43056</v>
      </c>
      <c r="B25" s="4" t="str">
        <f t="shared" si="0"/>
        <v>Cuma</v>
      </c>
      <c r="C25" s="4" t="str">
        <f t="shared" si="1"/>
        <v/>
      </c>
      <c r="D25" s="4" t="str">
        <f t="shared" si="2"/>
        <v/>
      </c>
      <c r="E25" s="3"/>
    </row>
    <row r="26" spans="1:5" ht="23.25" customHeight="1" x14ac:dyDescent="0.2">
      <c r="A26" s="12">
        <f t="shared" si="3"/>
        <v>43057</v>
      </c>
      <c r="B26" s="4" t="str">
        <f t="shared" si="0"/>
        <v>Cumartesi</v>
      </c>
      <c r="C26" s="4" t="str">
        <f t="shared" si="1"/>
        <v>XXXXXX</v>
      </c>
      <c r="D26" s="4" t="str">
        <f t="shared" si="2"/>
        <v>XXXXXX</v>
      </c>
      <c r="E26" s="3"/>
    </row>
    <row r="27" spans="1:5" ht="23.25" customHeight="1" x14ac:dyDescent="0.2">
      <c r="A27" s="12">
        <f t="shared" si="3"/>
        <v>43058</v>
      </c>
      <c r="B27" s="4" t="str">
        <f t="shared" si="0"/>
        <v>Pazar</v>
      </c>
      <c r="C27" s="4" t="str">
        <f t="shared" si="1"/>
        <v>XXXXXX</v>
      </c>
      <c r="D27" s="4" t="str">
        <f t="shared" si="2"/>
        <v>XXXXXX</v>
      </c>
      <c r="E27" s="3"/>
    </row>
    <row r="28" spans="1:5" ht="23.25" customHeight="1" x14ac:dyDescent="0.2">
      <c r="A28" s="12">
        <f t="shared" si="3"/>
        <v>43059</v>
      </c>
      <c r="B28" s="4" t="str">
        <f t="shared" si="0"/>
        <v>Pazartesi</v>
      </c>
      <c r="C28" s="4" t="str">
        <f t="shared" si="1"/>
        <v/>
      </c>
      <c r="D28" s="4" t="str">
        <f t="shared" si="2"/>
        <v/>
      </c>
      <c r="E28" s="3"/>
    </row>
    <row r="29" spans="1:5" ht="23.25" customHeight="1" x14ac:dyDescent="0.2">
      <c r="A29" s="12">
        <f t="shared" si="3"/>
        <v>43060</v>
      </c>
      <c r="B29" s="4" t="str">
        <f t="shared" si="0"/>
        <v>Salı</v>
      </c>
      <c r="C29" s="4" t="str">
        <f t="shared" si="1"/>
        <v/>
      </c>
      <c r="D29" s="4" t="str">
        <f t="shared" si="2"/>
        <v/>
      </c>
      <c r="E29" s="3"/>
    </row>
    <row r="30" spans="1:5" ht="23.25" customHeight="1" x14ac:dyDescent="0.2">
      <c r="A30" s="12">
        <f t="shared" si="3"/>
        <v>43061</v>
      </c>
      <c r="B30" s="4" t="str">
        <f t="shared" si="0"/>
        <v>Çarşamba</v>
      </c>
      <c r="C30" s="4" t="str">
        <f t="shared" si="1"/>
        <v/>
      </c>
      <c r="D30" s="4" t="str">
        <f t="shared" si="2"/>
        <v/>
      </c>
      <c r="E30" s="3"/>
    </row>
    <row r="31" spans="1:5" ht="23.25" customHeight="1" x14ac:dyDescent="0.2">
      <c r="A31" s="12">
        <f t="shared" si="3"/>
        <v>43062</v>
      </c>
      <c r="B31" s="4" t="str">
        <f t="shared" si="0"/>
        <v>Perşembe</v>
      </c>
      <c r="C31" s="4" t="str">
        <f t="shared" si="1"/>
        <v/>
      </c>
      <c r="D31" s="4" t="str">
        <f t="shared" si="2"/>
        <v/>
      </c>
      <c r="E31" s="3"/>
    </row>
    <row r="32" spans="1:5" ht="23.25" customHeight="1" x14ac:dyDescent="0.2">
      <c r="A32" s="12">
        <f t="shared" si="3"/>
        <v>43063</v>
      </c>
      <c r="B32" s="4" t="str">
        <f t="shared" si="0"/>
        <v>Cuma</v>
      </c>
      <c r="C32" s="4" t="str">
        <f t="shared" si="1"/>
        <v/>
      </c>
      <c r="D32" s="4" t="str">
        <f t="shared" si="2"/>
        <v/>
      </c>
      <c r="E32" s="3"/>
    </row>
    <row r="33" spans="1:9" ht="23.25" customHeight="1" x14ac:dyDescent="0.2">
      <c r="A33" s="12">
        <f t="shared" si="3"/>
        <v>43064</v>
      </c>
      <c r="B33" s="4" t="str">
        <f t="shared" si="0"/>
        <v>Cumartesi</v>
      </c>
      <c r="C33" s="4" t="str">
        <f t="shared" si="1"/>
        <v>XXXXXX</v>
      </c>
      <c r="D33" s="4" t="str">
        <f t="shared" si="2"/>
        <v>XXXXXX</v>
      </c>
      <c r="E33" s="3"/>
    </row>
    <row r="34" spans="1:9" ht="23.25" customHeight="1" x14ac:dyDescent="0.2">
      <c r="A34" s="12">
        <f t="shared" si="3"/>
        <v>43065</v>
      </c>
      <c r="B34" s="4" t="str">
        <f t="shared" si="0"/>
        <v>Pazar</v>
      </c>
      <c r="C34" s="4" t="str">
        <f t="shared" si="1"/>
        <v>XXXXXX</v>
      </c>
      <c r="D34" s="4" t="str">
        <f t="shared" si="2"/>
        <v>XXXXXX</v>
      </c>
      <c r="E34" s="3"/>
      <c r="I34" s="19"/>
    </row>
    <row r="35" spans="1:9" ht="23.25" customHeight="1" x14ac:dyDescent="0.2">
      <c r="A35" s="12">
        <f t="shared" si="3"/>
        <v>43066</v>
      </c>
      <c r="B35" s="4" t="str">
        <f t="shared" si="0"/>
        <v>Pazartesi</v>
      </c>
      <c r="C35" s="4" t="str">
        <f t="shared" si="1"/>
        <v/>
      </c>
      <c r="D35" s="4" t="str">
        <f t="shared" si="2"/>
        <v/>
      </c>
      <c r="E35" s="3"/>
    </row>
    <row r="36" spans="1:9" ht="23.25" customHeight="1" x14ac:dyDescent="0.2">
      <c r="A36" s="12">
        <f t="shared" si="3"/>
        <v>43067</v>
      </c>
      <c r="B36" s="4" t="str">
        <f t="shared" si="0"/>
        <v>Salı</v>
      </c>
      <c r="C36" s="4" t="str">
        <f t="shared" si="1"/>
        <v/>
      </c>
      <c r="D36" s="4" t="str">
        <f t="shared" si="2"/>
        <v/>
      </c>
      <c r="E36" s="3"/>
    </row>
    <row r="37" spans="1:9" ht="23.25" customHeight="1" x14ac:dyDescent="0.2">
      <c r="A37" s="12">
        <f t="shared" si="3"/>
        <v>43068</v>
      </c>
      <c r="B37" s="4" t="str">
        <f t="shared" si="0"/>
        <v>Çarşamba</v>
      </c>
      <c r="C37" s="4" t="str">
        <f t="shared" si="1"/>
        <v/>
      </c>
      <c r="D37" s="4" t="str">
        <f t="shared" si="2"/>
        <v/>
      </c>
      <c r="E37" s="3"/>
    </row>
    <row r="38" spans="1:9" ht="23.25" customHeight="1" x14ac:dyDescent="0.2">
      <c r="A38" s="12">
        <f t="shared" si="3"/>
        <v>43069</v>
      </c>
      <c r="B38" s="4" t="str">
        <f t="shared" si="0"/>
        <v>Perşembe</v>
      </c>
      <c r="C38" s="4" t="str">
        <f t="shared" si="1"/>
        <v/>
      </c>
      <c r="D38" s="4" t="str">
        <f t="shared" si="2"/>
        <v/>
      </c>
      <c r="E38" s="3"/>
    </row>
    <row r="39" spans="1:9" ht="23.25" customHeight="1" x14ac:dyDescent="0.2">
      <c r="A39" s="12">
        <f t="shared" si="3"/>
        <v>43070</v>
      </c>
      <c r="B39" s="4" t="str">
        <f t="shared" si="0"/>
        <v>Cuma</v>
      </c>
      <c r="C39" s="4" t="str">
        <f t="shared" si="1"/>
        <v/>
      </c>
      <c r="D39" s="4" t="str">
        <f t="shared" si="2"/>
        <v/>
      </c>
      <c r="E39" s="3"/>
    </row>
    <row r="40" spans="1:9" x14ac:dyDescent="0.2">
      <c r="A40" s="13"/>
      <c r="B40" s="5"/>
      <c r="C40" s="5"/>
      <c r="D40" s="5"/>
      <c r="E40" s="3"/>
    </row>
    <row r="41" spans="1:9" ht="15" customHeight="1" x14ac:dyDescent="0.2">
      <c r="A41" s="20" t="s">
        <v>2</v>
      </c>
      <c r="B41" s="20"/>
      <c r="C41" s="20"/>
      <c r="D41" s="20"/>
      <c r="E41" s="3"/>
    </row>
    <row r="42" spans="1:9" x14ac:dyDescent="0.2">
      <c r="A42" s="14"/>
      <c r="B42" s="6"/>
      <c r="C42" s="6"/>
      <c r="D42" s="6"/>
      <c r="E42" s="3"/>
    </row>
    <row r="43" spans="1:9" x14ac:dyDescent="0.2">
      <c r="A43" s="15"/>
      <c r="B43" s="6"/>
      <c r="C43" s="7"/>
      <c r="D43" s="7"/>
      <c r="E43" s="3"/>
    </row>
    <row r="44" spans="1:9" x14ac:dyDescent="0.2">
      <c r="A44" s="15"/>
      <c r="B44" s="6"/>
      <c r="C44" s="7"/>
      <c r="D44" s="25">
        <f ca="1">TODAY()</f>
        <v>43039</v>
      </c>
      <c r="E44" s="3"/>
    </row>
    <row r="45" spans="1:9" hidden="1" x14ac:dyDescent="0.2">
      <c r="A45" s="15"/>
      <c r="B45" s="6"/>
      <c r="C45" s="7"/>
      <c r="D45" s="7"/>
      <c r="E45" s="3"/>
    </row>
    <row r="46" spans="1:9" x14ac:dyDescent="0.2">
      <c r="A46" s="15"/>
      <c r="B46" s="6"/>
      <c r="C46" s="7"/>
      <c r="D46" s="7"/>
      <c r="E46" s="2"/>
    </row>
    <row r="47" spans="1:9" x14ac:dyDescent="0.2">
      <c r="A47" s="14"/>
      <c r="B47" s="6"/>
      <c r="C47" s="6"/>
      <c r="D47" s="6"/>
      <c r="E47" s="2"/>
    </row>
    <row r="48" spans="1:9" x14ac:dyDescent="0.2">
      <c r="A48" s="14"/>
      <c r="B48" s="6"/>
      <c r="C48" s="6"/>
      <c r="D48" s="6" t="s">
        <v>22</v>
      </c>
      <c r="E48" s="2"/>
    </row>
    <row r="49" spans="1:5" x14ac:dyDescent="0.2">
      <c r="A49" s="17"/>
      <c r="B49" s="6"/>
      <c r="C49" s="6"/>
      <c r="D49" s="6" t="s">
        <v>0</v>
      </c>
      <c r="E49" s="2"/>
    </row>
    <row r="50" spans="1:5" x14ac:dyDescent="0.2">
      <c r="E50" s="2"/>
    </row>
    <row r="51" spans="1:5" x14ac:dyDescent="0.2">
      <c r="E51" s="3"/>
    </row>
  </sheetData>
  <mergeCells count="4">
    <mergeCell ref="A1:D1"/>
    <mergeCell ref="A2:D2"/>
    <mergeCell ref="B6:D6"/>
    <mergeCell ref="A41:D41"/>
  </mergeCells>
  <conditionalFormatting sqref="A9:B39">
    <cfRule type="expression" dxfId="8" priority="9">
      <formula>WEEKDAY(A9,2)&gt;=6</formula>
    </cfRule>
  </conditionalFormatting>
  <conditionalFormatting sqref="B9:B39">
    <cfRule type="cellIs" dxfId="7" priority="8" operator="equal">
      <formula>"Pazar"</formula>
    </cfRule>
  </conditionalFormatting>
  <conditionalFormatting sqref="B9:B39">
    <cfRule type="cellIs" dxfId="6" priority="7" operator="equal">
      <formula>"Cumartesi"</formula>
    </cfRule>
  </conditionalFormatting>
  <conditionalFormatting sqref="C9:D39">
    <cfRule type="expression" dxfId="5" priority="5">
      <formula>B9="Cumartesi"</formula>
    </cfRule>
    <cfRule type="expression" dxfId="4" priority="6">
      <formula>B9="Pazar"</formula>
    </cfRule>
  </conditionalFormatting>
  <conditionalFormatting sqref="D9:D39">
    <cfRule type="expression" dxfId="3" priority="3">
      <formula>C9="Cumartesi"</formula>
    </cfRule>
    <cfRule type="expression" dxfId="2" priority="4">
      <formula>C9="Pazar"</formula>
    </cfRule>
  </conditionalFormatting>
  <conditionalFormatting sqref="D9:D39">
    <cfRule type="expression" dxfId="1" priority="1">
      <formula>B9="Cumartesi"</formula>
    </cfRule>
    <cfRule type="expression" dxfId="0" priority="2">
      <formula>B9="Pazar"</formula>
    </cfRule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Group Box 1">
              <controlPr defaultSize="0" autoFill="0" autoPict="0">
                <anchor moveWithCells="1">
                  <from>
                    <xdr:col>4</xdr:col>
                    <xdr:colOff>152400</xdr:colOff>
                    <xdr:row>2</xdr:row>
                    <xdr:rowOff>95250</xdr:rowOff>
                  </from>
                  <to>
                    <xdr:col>4</xdr:col>
                    <xdr:colOff>1047750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4</xdr:col>
                    <xdr:colOff>200025</xdr:colOff>
                    <xdr:row>3</xdr:row>
                    <xdr:rowOff>47625</xdr:rowOff>
                  </from>
                  <to>
                    <xdr:col>4</xdr:col>
                    <xdr:colOff>1009650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4</xdr:col>
                    <xdr:colOff>200025</xdr:colOff>
                    <xdr:row>4</xdr:row>
                    <xdr:rowOff>171450</xdr:rowOff>
                  </from>
                  <to>
                    <xdr:col>4</xdr:col>
                    <xdr:colOff>1009650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4</xdr:col>
                    <xdr:colOff>200025</xdr:colOff>
                    <xdr:row>6</xdr:row>
                    <xdr:rowOff>47625</xdr:rowOff>
                  </from>
                  <to>
                    <xdr:col>4</xdr:col>
                    <xdr:colOff>1009650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4</xdr:col>
                    <xdr:colOff>200025</xdr:colOff>
                    <xdr:row>8</xdr:row>
                    <xdr:rowOff>57150</xdr:rowOff>
                  </from>
                  <to>
                    <xdr:col>4</xdr:col>
                    <xdr:colOff>1009650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4</xdr:col>
                    <xdr:colOff>200025</xdr:colOff>
                    <xdr:row>9</xdr:row>
                    <xdr:rowOff>133350</xdr:rowOff>
                  </from>
                  <to>
                    <xdr:col>4</xdr:col>
                    <xdr:colOff>1009650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4</xdr:col>
                    <xdr:colOff>200025</xdr:colOff>
                    <xdr:row>10</xdr:row>
                    <xdr:rowOff>209550</xdr:rowOff>
                  </from>
                  <to>
                    <xdr:col>4</xdr:col>
                    <xdr:colOff>1009650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4</xdr:col>
                    <xdr:colOff>200025</xdr:colOff>
                    <xdr:row>11</xdr:row>
                    <xdr:rowOff>285750</xdr:rowOff>
                  </from>
                  <to>
                    <xdr:col>4</xdr:col>
                    <xdr:colOff>1009650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'ANA SAYFA'!$A$13:$A$22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ANA SAYFA</vt:lpstr>
      <vt:lpstr>1.öğrenci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HMN</dc:creator>
  <cp:lastModifiedBy>FTHMN</cp:lastModifiedBy>
  <cp:lastPrinted>2017-10-31T18:14:37Z</cp:lastPrinted>
  <dcterms:created xsi:type="dcterms:W3CDTF">2016-12-30T11:59:48Z</dcterms:created>
  <dcterms:modified xsi:type="dcterms:W3CDTF">2017-10-31T19:15:37Z</dcterms:modified>
</cp:coreProperties>
</file>